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9720" windowHeight="6030" activeTab="0"/>
  </bookViews>
  <sheets>
    <sheet name="Σύνολο Επιβατική 2000-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<sst xmlns="http://schemas.openxmlformats.org/spreadsheetml/2006/main" count="23" uniqueCount="15">
  <si>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ΓΡΑΦΕΙΟ ΣΤΑΤΙΣΤΙΚΗΣ</t>
  </si>
  <si>
    <t>ΟΡΓΑΝΙΣΜΟΣ ΛΙΜΕΝΟΣ ΒΟΛΟΥ Α.Ε.</t>
  </si>
  <si>
    <t>ΤΗΛ. 2421035388</t>
  </si>
  <si>
    <t xml:space="preserve">ΜΕ  Ε/Γ - Ο/Γ &amp; ΥΔΡΟΠΤΕΡΥΓΑ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</si>
  <si>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</si>
  <si>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</si>
  <si>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</si>
  <si>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</si>
  <si>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 xml:space="preserve"> ΕΠΙΒΑΤΕΣ ΜΕ       Ε/Γ - Ο/Γ</t>
  </si>
  <si>
    <t>ΕΠΙΒΑΤΕΣ ΜΕ                       F / D</t>
  </si>
  <si>
    <t>ΕΠΙΒΑΤΩΝ ΜΕ                           Ε/Γ - Ο/Γ</t>
  </si>
  <si>
    <t>ΕΠΙΒΑΤΩΝ ΜΕ                       F / D</t>
  </si>
  <si>
    <t>ΕΠΙΒΑΤΩΝ ΜΕ                      Ε/Γ - Ο/Γ &amp; F / D</t>
  </si>
  <si>
    <t>ΓΡΑΜΜΗ ΒΟΛΟΥ - Β. ΣΠΟΡΑΔΩΝ</t>
  </si>
  <si>
    <t xml:space="preserve"> ΕΠΙΒΑΤΙΚΗ ΚΙΝΗΣΗ ΛΙΜΕΝΟΣ ΒΟΛΟΥ ΚΑΤΑ ΤΑ ΕΤΗ 2000 - 2017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</si>
</sst>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[Red]\-#,##0\ "/>
    <numFmt numFmtId="173" formatCode="#,##0.00_ ;[Red]\-#,##0.00\ "/>
    <numFmt numFmtId="174" formatCode="#,##0_ ;\-#,##0\ "/>
  </numFmts>
  <fonts count="5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2"/>
    </font>
    <font>
      <b/>
      <sz val="9"/>
      <name val="Arial Greek"/>
      <family val="2"/>
    </font>
    <font>
      <b/>
      <sz val="12"/>
      <color indexed="10"/>
      <name val="Arial Greek"/>
      <family val="2"/>
    </font>
    <font>
      <b/>
      <sz val="1.25"/>
      <color indexed="8"/>
      <name val="Arial Greek"/>
      <family val="0"/>
    </font>
    <font>
      <b/>
      <sz val="1.5"/>
      <color indexed="8"/>
      <name val="Arial Greek"/>
      <family val="0"/>
    </font>
    <font>
      <b/>
      <sz val="1.15"/>
      <color indexed="8"/>
      <name val="Arial Greek"/>
      <family val="0"/>
    </font>
    <font>
      <b/>
      <sz val="8"/>
      <color indexed="8"/>
      <name val="Arial Greek"/>
      <family val="0"/>
    </font>
    <font>
      <b/>
      <sz val="9"/>
      <color indexed="58"/>
      <name val="Arial Greek"/>
      <family val="0"/>
    </font>
    <font>
      <b/>
      <sz val="9"/>
      <color indexed="19"/>
      <name val="Arial Greek"/>
      <family val="0"/>
    </font>
    <font>
      <b/>
      <sz val="9"/>
      <color indexed="14"/>
      <name val="Arial Greek"/>
      <family val="0"/>
    </font>
    <font>
      <b/>
      <sz val="9"/>
      <color indexed="10"/>
      <name val="Arial Greek"/>
      <family val="0"/>
    </font>
    <font>
      <b/>
      <sz val="7.35"/>
      <color indexed="5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2"/>
      <color indexed="8"/>
      <name val="Arial Greek"/>
      <family val="0"/>
    </font>
    <font>
      <b/>
      <sz val="1.75"/>
      <color indexed="8"/>
      <name val="Arial Greek"/>
      <family val="0"/>
    </font>
    <font>
      <b/>
      <sz val="14"/>
      <color indexed="5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4" fontId="0" fillId="0" borderId="10" xfId="51" applyNumberFormat="1" applyBorder="1" applyAlignment="1">
      <alignment/>
    </xf>
    <xf numFmtId="174" fontId="0" fillId="34" borderId="10" xfId="51" applyNumberFormat="1" applyFill="1" applyBorder="1" applyAlignment="1">
      <alignment/>
    </xf>
    <xf numFmtId="174" fontId="1" fillId="0" borderId="10" xfId="51" applyNumberFormat="1" applyFont="1" applyFill="1" applyBorder="1" applyAlignment="1">
      <alignment/>
    </xf>
    <xf numFmtId="174" fontId="1" fillId="34" borderId="10" xfId="51" applyNumberFormat="1" applyFont="1" applyFill="1" applyBorder="1" applyAlignment="1">
      <alignment/>
    </xf>
    <xf numFmtId="174" fontId="1" fillId="33" borderId="10" xfId="51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Επιβατική Κίνηση Βόλου -  Β. Σποράδων 1986 - 2002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Σύνολο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'Σύνολο Επιβατική 2000-2017'!$A$10:$A$15</c:f>
              <c:numCache/>
            </c:numRef>
          </c:cat>
          <c:val>
            <c:numRef>
              <c:f>'Σύνολο Επιβατική 2000-2017'!$H$10:$H$15</c:f>
              <c:numCache/>
            </c:numRef>
          </c:val>
          <c:smooth val="0"/>
        </c:ser>
        <c:ser>
          <c:idx val="0"/>
          <c:order val="1"/>
          <c:tx>
            <c:v>Ε/Γ - Ο/Γ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'Σύνολο Επιβατική 2000-2017'!$A$10:$A$15</c:f>
              <c:numCache/>
            </c:numRef>
          </c:cat>
          <c:val>
            <c:numRef>
              <c:f>'Σύνολο Επιβατική 2000-2017'!$F$10:$F$15</c:f>
              <c:numCache/>
            </c:numRef>
          </c:val>
          <c:smooth val="0"/>
        </c:ser>
        <c:ser>
          <c:idx val="1"/>
          <c:order val="2"/>
          <c:tx>
            <c:v>F/D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'Σύνολο Επιβατική 2000-2017'!$A$10:$A$15</c:f>
              <c:numCache/>
            </c:numRef>
          </c:cat>
          <c:val>
            <c:numRef>
              <c:f>'Σύνολο Επιβατική 2000-2017'!$G$10:$G$15</c:f>
              <c:numCache/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Έτη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Επιβάτες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Επιβατική Κίνηση Βόλου - Β. Σποράδων 1986 - 2002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Σύνολο</c:v>
          </c:tx>
          <c:spPr>
            <a:gradFill rotWithShape="1">
              <a:gsLst>
                <a:gs pos="0">
                  <a:srgbClr val="FFFF00"/>
                </a:gs>
                <a:gs pos="100000">
                  <a:srgbClr val="8F8F00"/>
                </a:gs>
              </a:gsLst>
              <a:lin ang="5400000" scaled="1"/>
            </a:gra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'Σύνολο Επιβατική 2000-2017'!$A$10:$A$15</c:f>
              <c:numCache/>
            </c:numRef>
          </c:cat>
          <c:val>
            <c:numRef>
              <c:f>'Σύνολο Επιβατική 2000-2017'!$H$10:$H$15</c:f>
              <c:numCache/>
            </c:numRef>
          </c:val>
        </c:ser>
        <c:ser>
          <c:idx val="0"/>
          <c:order val="1"/>
          <c:tx>
            <c:v>Ε/Γ - Ο/Γ</c:v>
          </c:tx>
          <c:spPr>
            <a:gradFill rotWithShape="1">
              <a:gsLst>
                <a:gs pos="0">
                  <a:srgbClr val="0000FF"/>
                </a:gs>
                <a:gs pos="100000">
                  <a:srgbClr val="BFBFFF"/>
                </a:gs>
              </a:gsLst>
              <a:lin ang="5400000" scaled="1"/>
            </a:gra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'Σύνολο Επιβατική 2000-2017'!$A$10:$A$15</c:f>
              <c:numCache/>
            </c:numRef>
          </c:cat>
          <c:val>
            <c:numRef>
              <c:f>'Σύνολο Επιβατική 2000-2017'!$F$10:$F$15</c:f>
              <c:numCache/>
            </c:numRef>
          </c:val>
        </c:ser>
        <c:ser>
          <c:idx val="1"/>
          <c:order val="2"/>
          <c:tx>
            <c:v>F/D</c:v>
          </c:tx>
          <c:spPr>
            <a:gradFill rotWithShape="1">
              <a:gsLst>
                <a:gs pos="0">
                  <a:srgbClr val="FF00FF"/>
                </a:gs>
                <a:gs pos="100000">
                  <a:srgbClr val="FFC5FF"/>
                </a:gs>
              </a:gsLst>
              <a:lin ang="5400000" scaled="1"/>
            </a:gra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'Σύνολο Επιβατική 2000-2017'!$A$10:$A$15</c:f>
              <c:numCache/>
            </c:numRef>
          </c:cat>
          <c:val>
            <c:numRef>
              <c:f>'Σύνολο Επιβατική 2000-2017'!$G$10:$G$15</c:f>
              <c:numCache/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Έτη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Επιβάτες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35"/>
          <c:y val="0.06825"/>
          <c:w val="0.96625"/>
          <c:h val="0.7955"/>
        </c:manualLayout>
      </c:layout>
      <c:lineChart>
        <c:grouping val="standard"/>
        <c:varyColors val="0"/>
        <c:ser>
          <c:idx val="2"/>
          <c:order val="0"/>
          <c:tx>
            <c:v>Σύνολο Επιβατών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'Σύνολο Επιβατική 2000-2017'!$A$10:$A$27</c:f>
              <c:numCache/>
            </c:numRef>
          </c:cat>
          <c:val>
            <c:numRef>
              <c:f>'Σύνολο Επιβατική 2000-2017'!$H$10:$H$27</c:f>
              <c:numCache/>
            </c:numRef>
          </c:val>
          <c:smooth val="0"/>
        </c:ser>
        <c:ser>
          <c:idx val="1"/>
          <c:order val="1"/>
          <c:tx>
            <c:v>Επιβάτες με Ε/Γ - Ο/Γ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'Σύνολο Επιβατική 2000-2017'!$A$10:$A$27</c:f>
              <c:numCache/>
            </c:numRef>
          </c:cat>
          <c:val>
            <c:numRef>
              <c:f>'Σύνολο Επιβατική 2000-2017'!$F$10:$F$27</c:f>
              <c:numCache/>
            </c:numRef>
          </c:val>
          <c:smooth val="0"/>
        </c:ser>
        <c:ser>
          <c:idx val="0"/>
          <c:order val="2"/>
          <c:tx>
            <c:v>Επιβάτες με Υδροπτέρυγα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66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'Σύνολο Επιβατική 2000-2017'!$A$10:$A$27</c:f>
              <c:numCache/>
            </c:numRef>
          </c:cat>
          <c:val>
            <c:numRef>
              <c:f>'Σύνολο Επιβατική 2000-2017'!$G$10:$G$27</c:f>
              <c:numCache/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3300"/>
                    </a:solidFill>
                    <a:latin typeface="Arial Greek"/>
                    <a:ea typeface="Arial Greek"/>
                    <a:cs typeface="Arial Greek"/>
                  </a:rPr>
                  <a:t>Επιβάτες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33827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6F6C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75"/>
          <c:y val="0.941"/>
          <c:w val="0.5035"/>
          <c:h val="0.047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33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EFFCE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0.0385</cdr:y>
    </cdr:from>
    <cdr:to>
      <cdr:x>0.351</cdr:x>
      <cdr:y>0.13925</cdr:y>
    </cdr:to>
    <cdr:sp>
      <cdr:nvSpPr>
        <cdr:cNvPr id="1" name="WordArt 1" descr="Χαρτοσακούλα"/>
        <cdr:cNvSpPr>
          <a:spLocks/>
        </cdr:cNvSpPr>
      </cdr:nvSpPr>
      <cdr:spPr>
        <a:xfrm rot="20713524">
          <a:off x="1247775" y="152400"/>
          <a:ext cx="2095500" cy="419100"/>
        </a:xfrm>
        <a:prstGeom prst="rect"/>
        <a:noFill/>
      </cdr:spPr>
      <cdr:txBody>
        <a:bodyPr fromWordArt="1" wrap="none" lIns="91440" tIns="45720" rIns="91440" bIns="45720">
          <a:prstTxWarp prst="textPlain">
            <a:avLst>
              <a:gd name="adj" fmla="val 46416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7</xdr:col>
      <xdr:colOff>1190625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0" y="11658600"/>
        <a:ext cx="953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1266825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0" y="11658600"/>
        <a:ext cx="9610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7</xdr:col>
      <xdr:colOff>1190625</xdr:colOff>
      <xdr:row>65</xdr:row>
      <xdr:rowOff>9525</xdr:rowOff>
    </xdr:to>
    <xdr:graphicFrame>
      <xdr:nvGraphicFramePr>
        <xdr:cNvPr id="3" name="Chart 2"/>
        <xdr:cNvGraphicFramePr/>
      </xdr:nvGraphicFramePr>
      <xdr:xfrm>
        <a:off x="0" y="8039100"/>
        <a:ext cx="95345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61"/>
  <sheetViews>
    <sheetView tabSelected="1" zoomScalePageLayoutView="0" workbookViewId="0" topLeftCell="A1">
      <selection activeCell="B27" sqref="B27:E27"/>
    </sheetView>
  </sheetViews>
  <sheetFormatPr defaultColWidth="9.00390625" defaultRowHeight="12.75"/>
  <cols>
    <col min="2" max="8" width="16.75390625" style="0" customWidth="1"/>
  </cols>
  <sheetData>
    <row r="1" ht="15" customHeight="1">
      <c r="A1" s="2" t="s">
        <v>1</v>
      </c>
    </row>
    <row r="2" ht="15" customHeight="1">
      <c r="A2" s="3" t="s">
        <v>0</v>
      </c>
    </row>
    <row r="3" ht="15" customHeight="1">
      <c r="A3" s="3" t="s">
        <v>2</v>
      </c>
    </row>
    <row r="4" spans="1:11" ht="15" customHeight="1">
      <c r="A4" s="19" t="s">
        <v>14</v>
      </c>
      <c r="B4" s="19"/>
      <c r="C4" s="19"/>
      <c r="D4" s="19"/>
      <c r="E4" s="19"/>
      <c r="F4" s="19"/>
      <c r="G4" s="19"/>
      <c r="H4" s="19"/>
      <c r="I4" s="4"/>
      <c r="J4" s="4"/>
      <c r="K4" s="4"/>
    </row>
    <row r="5" spans="1:11" ht="15" customHeight="1">
      <c r="A5" s="19" t="s">
        <v>3</v>
      </c>
      <c r="B5" s="19"/>
      <c r="C5" s="19"/>
      <c r="D5" s="19"/>
      <c r="E5" s="19"/>
      <c r="F5" s="19"/>
      <c r="G5" s="19"/>
      <c r="H5" s="19"/>
      <c r="I5" s="4"/>
      <c r="J5" s="4"/>
      <c r="K5" s="4"/>
    </row>
    <row r="6" spans="1:11" ht="15" customHeight="1">
      <c r="A6" s="19" t="s">
        <v>13</v>
      </c>
      <c r="B6" s="19"/>
      <c r="C6" s="19"/>
      <c r="D6" s="19"/>
      <c r="E6" s="19"/>
      <c r="F6" s="19"/>
      <c r="G6" s="19"/>
      <c r="H6" s="19"/>
      <c r="I6" s="4"/>
      <c r="J6" s="4"/>
      <c r="K6" s="4"/>
    </row>
    <row r="7" spans="1:8" ht="15" customHeight="1">
      <c r="A7" s="5"/>
      <c r="B7" s="6"/>
      <c r="C7" s="6"/>
      <c r="D7" s="6"/>
      <c r="E7" s="6"/>
      <c r="F7" s="6"/>
      <c r="G7" s="6"/>
      <c r="H7" s="6"/>
    </row>
    <row r="8" spans="1:8" ht="30" customHeight="1">
      <c r="A8" s="20" t="s">
        <v>4</v>
      </c>
      <c r="B8" s="7" t="s">
        <v>5</v>
      </c>
      <c r="C8" s="7"/>
      <c r="D8" s="7" t="s">
        <v>6</v>
      </c>
      <c r="E8" s="7"/>
      <c r="F8" s="7" t="s">
        <v>7</v>
      </c>
      <c r="G8" s="7"/>
      <c r="H8" s="7"/>
    </row>
    <row r="9" spans="1:8" ht="30" customHeight="1">
      <c r="A9" s="21"/>
      <c r="B9" s="8" t="s">
        <v>8</v>
      </c>
      <c r="C9" s="8" t="s">
        <v>9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8" ht="15.75" customHeight="1">
      <c r="A10" s="9">
        <v>2000</v>
      </c>
      <c r="B10" s="10">
        <v>123977</v>
      </c>
      <c r="C10" s="11">
        <v>65320</v>
      </c>
      <c r="D10" s="10">
        <v>123579</v>
      </c>
      <c r="E10" s="11">
        <v>55767</v>
      </c>
      <c r="F10" s="12">
        <f aca="true" t="shared" si="0" ref="F10:F15">SUM(B10,D10)</f>
        <v>247556</v>
      </c>
      <c r="G10" s="13">
        <f aca="true" t="shared" si="1" ref="G10:G15">C10+E10</f>
        <v>121087</v>
      </c>
      <c r="H10" s="14">
        <f aca="true" t="shared" si="2" ref="H10:H15">SUM(F10:G10)</f>
        <v>368643</v>
      </c>
    </row>
    <row r="11" spans="1:8" ht="15.75" customHeight="1">
      <c r="A11" s="9">
        <v>2001</v>
      </c>
      <c r="B11" s="10">
        <v>121694</v>
      </c>
      <c r="C11" s="11">
        <v>69357</v>
      </c>
      <c r="D11" s="10">
        <v>119862</v>
      </c>
      <c r="E11" s="11">
        <v>55809</v>
      </c>
      <c r="F11" s="12">
        <f t="shared" si="0"/>
        <v>241556</v>
      </c>
      <c r="G11" s="13">
        <f t="shared" si="1"/>
        <v>125166</v>
      </c>
      <c r="H11" s="14">
        <f t="shared" si="2"/>
        <v>366722</v>
      </c>
    </row>
    <row r="12" spans="1:8" ht="16.5" customHeight="1">
      <c r="A12" s="9">
        <v>2002</v>
      </c>
      <c r="B12" s="10">
        <v>112924</v>
      </c>
      <c r="C12" s="11">
        <v>72097</v>
      </c>
      <c r="D12" s="10">
        <v>114610</v>
      </c>
      <c r="E12" s="11">
        <v>57038</v>
      </c>
      <c r="F12" s="12">
        <f t="shared" si="0"/>
        <v>227534</v>
      </c>
      <c r="G12" s="13">
        <f t="shared" si="1"/>
        <v>129135</v>
      </c>
      <c r="H12" s="14">
        <f t="shared" si="2"/>
        <v>356669</v>
      </c>
    </row>
    <row r="13" spans="1:8" ht="16.5" customHeight="1">
      <c r="A13" s="9">
        <v>2003</v>
      </c>
      <c r="B13" s="10">
        <v>121108</v>
      </c>
      <c r="C13" s="11">
        <v>75094</v>
      </c>
      <c r="D13" s="10">
        <v>126983</v>
      </c>
      <c r="E13" s="11">
        <v>59232</v>
      </c>
      <c r="F13" s="12">
        <f t="shared" si="0"/>
        <v>248091</v>
      </c>
      <c r="G13" s="13">
        <f t="shared" si="1"/>
        <v>134326</v>
      </c>
      <c r="H13" s="14">
        <f t="shared" si="2"/>
        <v>382417</v>
      </c>
    </row>
    <row r="14" spans="1:8" ht="16.5" customHeight="1">
      <c r="A14" s="9">
        <v>2004</v>
      </c>
      <c r="B14" s="10">
        <v>118178</v>
      </c>
      <c r="C14" s="11">
        <v>75703</v>
      </c>
      <c r="D14" s="10">
        <v>120697</v>
      </c>
      <c r="E14" s="11">
        <v>50338</v>
      </c>
      <c r="F14" s="12">
        <f t="shared" si="0"/>
        <v>238875</v>
      </c>
      <c r="G14" s="13">
        <f t="shared" si="1"/>
        <v>126041</v>
      </c>
      <c r="H14" s="14">
        <f t="shared" si="2"/>
        <v>364916</v>
      </c>
    </row>
    <row r="15" spans="1:8" ht="16.5" customHeight="1">
      <c r="A15" s="9">
        <v>2005</v>
      </c>
      <c r="B15" s="10">
        <v>115874</v>
      </c>
      <c r="C15" s="11">
        <v>82843</v>
      </c>
      <c r="D15" s="10">
        <v>115396</v>
      </c>
      <c r="E15" s="11">
        <v>63245</v>
      </c>
      <c r="F15" s="12">
        <f t="shared" si="0"/>
        <v>231270</v>
      </c>
      <c r="G15" s="13">
        <f t="shared" si="1"/>
        <v>146088</v>
      </c>
      <c r="H15" s="14">
        <f t="shared" si="2"/>
        <v>377358</v>
      </c>
    </row>
    <row r="16" spans="1:8" ht="16.5" customHeight="1">
      <c r="A16" s="9">
        <v>2006</v>
      </c>
      <c r="B16" s="10">
        <v>126695</v>
      </c>
      <c r="C16" s="11">
        <v>79335</v>
      </c>
      <c r="D16" s="10">
        <v>126109</v>
      </c>
      <c r="E16" s="11">
        <v>74144</v>
      </c>
      <c r="F16" s="12">
        <f aca="true" t="shared" si="3" ref="F16:F27">SUM(B16,D16)</f>
        <v>252804</v>
      </c>
      <c r="G16" s="13">
        <f aca="true" t="shared" si="4" ref="G16:G27">C16+E16</f>
        <v>153479</v>
      </c>
      <c r="H16" s="14">
        <f aca="true" t="shared" si="5" ref="H16:H27">SUM(F16:G16)</f>
        <v>406283</v>
      </c>
    </row>
    <row r="17" spans="1:8" ht="16.5" customHeight="1">
      <c r="A17" s="9">
        <v>2007</v>
      </c>
      <c r="B17" s="10">
        <v>137177</v>
      </c>
      <c r="C17" s="11">
        <v>84331</v>
      </c>
      <c r="D17" s="10">
        <v>139117</v>
      </c>
      <c r="E17" s="11">
        <v>79816</v>
      </c>
      <c r="F17" s="12">
        <f t="shared" si="3"/>
        <v>276294</v>
      </c>
      <c r="G17" s="13">
        <f t="shared" si="4"/>
        <v>164147</v>
      </c>
      <c r="H17" s="14">
        <f t="shared" si="5"/>
        <v>440441</v>
      </c>
    </row>
    <row r="18" spans="1:8" ht="15.75" customHeight="1">
      <c r="A18" s="9">
        <v>2008</v>
      </c>
      <c r="B18" s="10">
        <v>142815</v>
      </c>
      <c r="C18" s="11">
        <v>75949</v>
      </c>
      <c r="D18" s="10">
        <v>142480</v>
      </c>
      <c r="E18" s="11">
        <v>73691</v>
      </c>
      <c r="F18" s="12">
        <f t="shared" si="3"/>
        <v>285295</v>
      </c>
      <c r="G18" s="13">
        <f t="shared" si="4"/>
        <v>149640</v>
      </c>
      <c r="H18" s="14">
        <f t="shared" si="5"/>
        <v>434935</v>
      </c>
    </row>
    <row r="19" spans="1:8" ht="16.5" customHeight="1">
      <c r="A19" s="9">
        <v>2009</v>
      </c>
      <c r="B19" s="10">
        <v>153767</v>
      </c>
      <c r="C19" s="11">
        <v>71783</v>
      </c>
      <c r="D19" s="10">
        <v>149146</v>
      </c>
      <c r="E19" s="11">
        <v>75659</v>
      </c>
      <c r="F19" s="12">
        <f t="shared" si="3"/>
        <v>302913</v>
      </c>
      <c r="G19" s="13">
        <f t="shared" si="4"/>
        <v>147442</v>
      </c>
      <c r="H19" s="14">
        <f t="shared" si="5"/>
        <v>450355</v>
      </c>
    </row>
    <row r="20" spans="1:8" ht="17.25" customHeight="1">
      <c r="A20" s="9">
        <v>2010</v>
      </c>
      <c r="B20" s="10">
        <v>142476</v>
      </c>
      <c r="C20" s="11">
        <v>64695</v>
      </c>
      <c r="D20" s="10">
        <v>133809</v>
      </c>
      <c r="E20" s="11">
        <v>68592</v>
      </c>
      <c r="F20" s="12">
        <f t="shared" si="3"/>
        <v>276285</v>
      </c>
      <c r="G20" s="13">
        <f t="shared" si="4"/>
        <v>133287</v>
      </c>
      <c r="H20" s="14">
        <f t="shared" si="5"/>
        <v>409572</v>
      </c>
    </row>
    <row r="21" spans="1:8" ht="16.5" customHeight="1">
      <c r="A21" s="9">
        <v>2011</v>
      </c>
      <c r="B21" s="10">
        <v>136777</v>
      </c>
      <c r="C21" s="11">
        <v>59369</v>
      </c>
      <c r="D21" s="10">
        <v>133718</v>
      </c>
      <c r="E21" s="11">
        <v>59045</v>
      </c>
      <c r="F21" s="12">
        <f>SUM(B21,D21)</f>
        <v>270495</v>
      </c>
      <c r="G21" s="13">
        <f>C21+E21</f>
        <v>118414</v>
      </c>
      <c r="H21" s="14">
        <f>SUM(F21:G21)</f>
        <v>388909</v>
      </c>
    </row>
    <row r="22" spans="1:8" ht="15.75" customHeight="1">
      <c r="A22" s="9">
        <v>2012</v>
      </c>
      <c r="B22" s="10">
        <v>123377</v>
      </c>
      <c r="C22" s="11">
        <v>42894</v>
      </c>
      <c r="D22" s="10">
        <v>119019</v>
      </c>
      <c r="E22" s="11">
        <v>46637</v>
      </c>
      <c r="F22" s="12">
        <f>SUM(B22,D22)</f>
        <v>242396</v>
      </c>
      <c r="G22" s="13">
        <f>C22+E22</f>
        <v>89531</v>
      </c>
      <c r="H22" s="14">
        <f>SUM(F22:G22)</f>
        <v>331927</v>
      </c>
    </row>
    <row r="23" spans="1:8" ht="16.5" customHeight="1">
      <c r="A23" s="9">
        <v>2013</v>
      </c>
      <c r="B23" s="10">
        <v>143629</v>
      </c>
      <c r="C23" s="11">
        <v>33811</v>
      </c>
      <c r="D23" s="10">
        <v>140342</v>
      </c>
      <c r="E23" s="11">
        <v>36469</v>
      </c>
      <c r="F23" s="12">
        <f>SUM(B23,D23)</f>
        <v>283971</v>
      </c>
      <c r="G23" s="13">
        <f>C23+E23</f>
        <v>70280</v>
      </c>
      <c r="H23" s="14">
        <f>SUM(F23:G23)</f>
        <v>354251</v>
      </c>
    </row>
    <row r="24" spans="1:8" ht="16.5" customHeight="1">
      <c r="A24" s="9">
        <v>2014</v>
      </c>
      <c r="B24" s="10">
        <v>131507</v>
      </c>
      <c r="C24" s="11">
        <v>42120</v>
      </c>
      <c r="D24" s="10">
        <v>129798</v>
      </c>
      <c r="E24" s="11">
        <v>41283</v>
      </c>
      <c r="F24" s="12">
        <f>SUM(B24,D24)</f>
        <v>261305</v>
      </c>
      <c r="G24" s="13">
        <f>C24+E24</f>
        <v>83403</v>
      </c>
      <c r="H24" s="14">
        <f>SUM(F24:G24)</f>
        <v>344708</v>
      </c>
    </row>
    <row r="25" spans="1:8" ht="16.5" customHeight="1">
      <c r="A25" s="9">
        <v>2015</v>
      </c>
      <c r="B25" s="10">
        <v>121059</v>
      </c>
      <c r="C25" s="11">
        <v>38450</v>
      </c>
      <c r="D25" s="10">
        <v>116103</v>
      </c>
      <c r="E25" s="11">
        <v>42565</v>
      </c>
      <c r="F25" s="12">
        <f>SUM(B25,D25)</f>
        <v>237162</v>
      </c>
      <c r="G25" s="13">
        <f>C25+E25</f>
        <v>81015</v>
      </c>
      <c r="H25" s="14">
        <f>SUM(F25:G25)</f>
        <v>318177</v>
      </c>
    </row>
    <row r="26" spans="1:8" ht="15.75" customHeight="1">
      <c r="A26" s="9">
        <v>2016</v>
      </c>
      <c r="B26" s="10">
        <v>112286</v>
      </c>
      <c r="C26" s="11">
        <v>33609</v>
      </c>
      <c r="D26" s="10">
        <v>110326</v>
      </c>
      <c r="E26" s="11">
        <v>36384</v>
      </c>
      <c r="F26" s="12">
        <f>SUM(B26,D26)</f>
        <v>222612</v>
      </c>
      <c r="G26" s="13">
        <f>C26+E26</f>
        <v>69993</v>
      </c>
      <c r="H26" s="14">
        <f>SUM(F26:G26)</f>
        <v>292605</v>
      </c>
    </row>
    <row r="27" spans="1:8" ht="15.75" customHeight="1">
      <c r="A27" s="9">
        <v>2017</v>
      </c>
      <c r="B27" s="10">
        <v>127328</v>
      </c>
      <c r="C27" s="11">
        <v>34533</v>
      </c>
      <c r="D27" s="10">
        <v>131485</v>
      </c>
      <c r="E27" s="11">
        <v>37550</v>
      </c>
      <c r="F27" s="12">
        <f t="shared" si="3"/>
        <v>258813</v>
      </c>
      <c r="G27" s="13">
        <f t="shared" si="4"/>
        <v>72083</v>
      </c>
      <c r="H27" s="14">
        <f t="shared" si="5"/>
        <v>330896</v>
      </c>
    </row>
    <row r="28" spans="6:7" ht="12.75">
      <c r="F28" s="15"/>
      <c r="G28" s="15"/>
    </row>
    <row r="29" spans="5:7" ht="12.75">
      <c r="E29" s="22"/>
      <c r="F29" s="22"/>
      <c r="G29" s="16"/>
    </row>
    <row r="30" spans="6:7" ht="12.75">
      <c r="F30" s="15"/>
      <c r="G30" s="15"/>
    </row>
    <row r="31" spans="5:7" ht="12.75">
      <c r="E31" s="22"/>
      <c r="F31" s="22"/>
      <c r="G31" s="16"/>
    </row>
    <row r="32" spans="5:7" ht="12.75">
      <c r="E32" s="22"/>
      <c r="F32" s="22"/>
      <c r="G32" s="16"/>
    </row>
    <row r="33" ht="15" customHeight="1">
      <c r="A33" s="2" t="s">
        <v>1</v>
      </c>
    </row>
    <row r="34" ht="15" customHeight="1">
      <c r="A34" s="3" t="s">
        <v>0</v>
      </c>
    </row>
    <row r="35" ht="15" customHeight="1">
      <c r="A35" s="3" t="s">
        <v>2</v>
      </c>
    </row>
    <row r="36" spans="1:11" ht="15" customHeight="1">
      <c r="A36" s="19" t="s">
        <v>14</v>
      </c>
      <c r="B36" s="19"/>
      <c r="C36" s="19"/>
      <c r="D36" s="19"/>
      <c r="E36" s="19"/>
      <c r="F36" s="19"/>
      <c r="G36" s="19"/>
      <c r="H36" s="19"/>
      <c r="I36" s="4"/>
      <c r="J36" s="4"/>
      <c r="K36" s="4"/>
    </row>
    <row r="37" spans="1:11" ht="15" customHeight="1">
      <c r="A37" s="19" t="s">
        <v>3</v>
      </c>
      <c r="B37" s="19"/>
      <c r="C37" s="19"/>
      <c r="D37" s="19"/>
      <c r="E37" s="19"/>
      <c r="F37" s="19"/>
      <c r="G37" s="19"/>
      <c r="H37" s="19"/>
      <c r="I37" s="4"/>
      <c r="J37" s="4"/>
      <c r="K37" s="4"/>
    </row>
    <row r="38" spans="1:11" ht="15" customHeight="1">
      <c r="A38" s="19" t="s">
        <v>13</v>
      </c>
      <c r="B38" s="19"/>
      <c r="C38" s="19"/>
      <c r="D38" s="19"/>
      <c r="E38" s="19"/>
      <c r="F38" s="19"/>
      <c r="G38" s="19"/>
      <c r="H38" s="19"/>
      <c r="I38" s="4"/>
      <c r="J38" s="4"/>
      <c r="K38" s="4"/>
    </row>
    <row r="39" spans="5:6" ht="12.75">
      <c r="E39" s="1"/>
      <c r="F39" s="1"/>
    </row>
    <row r="40" spans="5:6" ht="12.75">
      <c r="E40" s="1"/>
      <c r="F40" s="1"/>
    </row>
    <row r="41" spans="5:6" ht="12.75">
      <c r="E41" s="1"/>
      <c r="F41" s="1"/>
    </row>
    <row r="42" spans="5:6" ht="12.75">
      <c r="E42" s="1"/>
      <c r="F42" s="1"/>
    </row>
    <row r="43" spans="5:6" ht="12.75">
      <c r="E43" s="1"/>
      <c r="F43" s="1"/>
    </row>
    <row r="44" spans="5:6" ht="12.75">
      <c r="E44" s="1"/>
      <c r="F44" s="1"/>
    </row>
    <row r="45" spans="5:6" ht="12.75">
      <c r="E45" s="1"/>
      <c r="F45" s="1"/>
    </row>
    <row r="46" spans="5:6" ht="12.75">
      <c r="E46" s="1"/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spans="5:6" ht="12.75">
      <c r="E52" s="1"/>
      <c r="F52" s="1"/>
    </row>
    <row r="53" spans="5:6" ht="12.75">
      <c r="E53" s="1"/>
      <c r="F53" s="1"/>
    </row>
    <row r="54" spans="5:6" ht="12.75">
      <c r="E54" s="1"/>
      <c r="F54" s="1"/>
    </row>
    <row r="55" spans="5:6" ht="12.75">
      <c r="E55" s="1"/>
      <c r="F55" s="1"/>
    </row>
    <row r="56" spans="5:6" ht="12.75">
      <c r="E56" s="1"/>
      <c r="F56" s="1"/>
    </row>
    <row r="57" spans="5:6" ht="12.75">
      <c r="E57" s="1"/>
      <c r="F57" s="1"/>
    </row>
    <row r="58" spans="5:6" ht="12.75">
      <c r="E58" s="1"/>
      <c r="F58" s="1"/>
    </row>
    <row r="59" spans="1:8" ht="12.75">
      <c r="A59" s="17"/>
      <c r="B59" s="17"/>
      <c r="C59" s="17"/>
      <c r="D59" s="17"/>
      <c r="E59" s="18"/>
      <c r="F59" s="18"/>
      <c r="G59" s="17"/>
      <c r="H59" s="17"/>
    </row>
    <row r="60" spans="1:8" ht="12.75">
      <c r="A60" s="17"/>
      <c r="B60" s="17"/>
      <c r="C60" s="17"/>
      <c r="D60" s="17"/>
      <c r="E60" s="18"/>
      <c r="F60" s="18"/>
      <c r="G60" s="17"/>
      <c r="H60" s="17"/>
    </row>
    <row r="61" spans="1:8" ht="12.75">
      <c r="A61" s="17"/>
      <c r="B61" s="17"/>
      <c r="C61" s="17"/>
      <c r="D61" s="17"/>
      <c r="E61" s="18"/>
      <c r="F61" s="18"/>
      <c r="G61" s="17"/>
      <c r="H61" s="17"/>
    </row>
  </sheetData>
  <sheetProtection/>
  <mergeCells count="10">
    <mergeCell ref="A36:H36"/>
    <mergeCell ref="A37:H37"/>
    <mergeCell ref="A38:H38"/>
    <mergeCell ref="A4:H4"/>
    <mergeCell ref="A5:H5"/>
    <mergeCell ref="A6:H6"/>
    <mergeCell ref="A8:A9"/>
    <mergeCell ref="E29:F29"/>
    <mergeCell ref="E32:F32"/>
    <mergeCell ref="E31:F3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ΓΡΑΦΕΙΟ ΚΙΝΗΣΗΣ</dc:creator>
  <cp:keywords/>
  <dc:description/>
  <cp:lastModifiedBy>User</cp:lastModifiedBy>
  <cp:lastPrinted>2018-02-05T11:43:38Z</cp:lastPrinted>
  <dcterms:created xsi:type="dcterms:W3CDTF">1998-02-17T08:06:38Z</dcterms:created>
  <dcterms:modified xsi:type="dcterms:W3CDTF">2018-02-05T11:54:55Z</dcterms:modified>
  <cp:category/>
  <cp:version/>
  <cp:contentType/>
  <cp:contentStatus/>
</cp:coreProperties>
</file>